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200" windowHeight="120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O10" i="1"/>
  <c r="M10"/>
  <c r="K10"/>
  <c r="O9"/>
  <c r="M9"/>
  <c r="K9"/>
  <c r="O8"/>
  <c r="M8"/>
  <c r="K8"/>
  <c r="O7"/>
  <c r="M7"/>
  <c r="K7"/>
  <c r="O6"/>
  <c r="M6"/>
  <c r="K6"/>
  <c r="O5"/>
  <c r="M5"/>
  <c r="K5"/>
  <c r="O4"/>
  <c r="M4"/>
  <c r="K4"/>
  <c r="O3"/>
  <c r="M3"/>
  <c r="K3"/>
</calcChain>
</file>

<file path=xl/sharedStrings.xml><?xml version="1.0" encoding="utf-8"?>
<sst xmlns="http://schemas.openxmlformats.org/spreadsheetml/2006/main" count="75" uniqueCount="62">
  <si>
    <t>序号</t>
  </si>
  <si>
    <t>学号</t>
  </si>
  <si>
    <t>姓名</t>
  </si>
  <si>
    <t>专业</t>
  </si>
  <si>
    <t>平均学分绩点</t>
  </si>
  <si>
    <t>折算成分数</t>
  </si>
  <si>
    <t>学分绩点70%</t>
  </si>
  <si>
    <t>专业平均绩点排名</t>
  </si>
  <si>
    <t>外语过级情况</t>
  </si>
  <si>
    <t>英语原始分</t>
  </si>
  <si>
    <t>英语20%</t>
  </si>
  <si>
    <t>专业面试成绩</t>
  </si>
  <si>
    <t>专业面试80%</t>
  </si>
  <si>
    <t>面试总成绩（英语20%+专业面试80%）30%</t>
  </si>
  <si>
    <t>面试总成绩30%</t>
  </si>
  <si>
    <t>综合评价成绩（学分绩点成绩70%+面试成绩30%）</t>
  </si>
  <si>
    <t>最终排名</t>
  </si>
  <si>
    <t>1</t>
  </si>
  <si>
    <t>114012016026</t>
  </si>
  <si>
    <t>马书航</t>
  </si>
  <si>
    <t>思想政治教育</t>
  </si>
  <si>
    <t>61.474</t>
  </si>
  <si>
    <t>英语四级552；六级531</t>
  </si>
  <si>
    <t>2</t>
  </si>
  <si>
    <t>114012016060</t>
  </si>
  <si>
    <t>林小娇</t>
  </si>
  <si>
    <t>61.285</t>
  </si>
  <si>
    <t>英语四级541；六级448</t>
  </si>
  <si>
    <t>3</t>
  </si>
  <si>
    <t>114012016032</t>
  </si>
  <si>
    <t>高名珍</t>
  </si>
  <si>
    <t>62.188</t>
  </si>
  <si>
    <t>英语四级553；六级487</t>
  </si>
  <si>
    <t>4</t>
  </si>
  <si>
    <t>114012016085</t>
  </si>
  <si>
    <t>田园</t>
  </si>
  <si>
    <t>62.076</t>
  </si>
  <si>
    <t>英语四级553；六级519</t>
  </si>
  <si>
    <t>5</t>
  </si>
  <si>
    <t>114012016030</t>
  </si>
  <si>
    <t>赵杰宁</t>
  </si>
  <si>
    <t>61.446</t>
  </si>
  <si>
    <t>英语四级477；六级421</t>
  </si>
  <si>
    <t>6</t>
  </si>
  <si>
    <t>114012016012</t>
  </si>
  <si>
    <t>林慧阳</t>
  </si>
  <si>
    <t>61.922</t>
  </si>
  <si>
    <t>英语四级535；六级501</t>
  </si>
  <si>
    <t>7</t>
  </si>
  <si>
    <t>114012016027</t>
  </si>
  <si>
    <t>马婷</t>
  </si>
  <si>
    <t>60.774</t>
  </si>
  <si>
    <t>英语四级481；六级477</t>
  </si>
  <si>
    <t>8</t>
  </si>
  <si>
    <t>114012016066</t>
  </si>
  <si>
    <t>朱雅兰</t>
  </si>
  <si>
    <t>60.55</t>
  </si>
  <si>
    <t>英语四级510；六级468</t>
  </si>
  <si>
    <t>录取结果</t>
    <phoneticPr fontId="2" type="noConversion"/>
  </si>
  <si>
    <t>拟推荐</t>
    <phoneticPr fontId="2" type="noConversion"/>
  </si>
  <si>
    <t>放弃</t>
    <phoneticPr fontId="2" type="noConversion"/>
  </si>
  <si>
    <t>马克思主义学院2020年推荐优秀应届本科毕业生免试攻读研究生遴选结果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</si>
</sst>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76" fontId="0" fillId="0" borderId="0" xfId="0" applyNumberFormat="1">
      <alignment vertical="center"/>
    </xf>
    <xf numFmtId="0" fontId="0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quotePrefix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0" fontId="0" fillId="2" borderId="2" xfId="0" applyFill="1" applyBorder="1">
      <alignment vertical="center"/>
    </xf>
    <xf numFmtId="49" fontId="0" fillId="2" borderId="2" xfId="0" quotePrefix="1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workbookViewId="0">
      <selection sqref="A1:N1"/>
    </sheetView>
  </sheetViews>
  <sheetFormatPr defaultColWidth="9" defaultRowHeight="13.5"/>
  <cols>
    <col min="1" max="1" width="3.875" customWidth="1"/>
    <col min="2" max="2" width="12.875" customWidth="1"/>
    <col min="3" max="3" width="6.875" customWidth="1"/>
    <col min="4" max="4" width="7.875" customWidth="1"/>
    <col min="5" max="5" width="7.375" customWidth="1"/>
    <col min="6" max="6" width="9" customWidth="1"/>
    <col min="7" max="7" width="7.125" customWidth="1"/>
    <col min="8" max="8" width="5.125" customWidth="1"/>
    <col min="9" max="9" width="6.25" customWidth="1"/>
    <col min="10" max="10" width="5.375" style="1" customWidth="1"/>
    <col min="11" max="11" width="7.125" style="1" customWidth="1"/>
    <col min="12" max="13" width="8.25" customWidth="1"/>
    <col min="14" max="14" width="10.25" customWidth="1"/>
    <col min="15" max="15" width="8" customWidth="1"/>
    <col min="16" max="16" width="10.625" customWidth="1"/>
    <col min="17" max="17" width="5.25" customWidth="1"/>
  </cols>
  <sheetData>
    <row r="1" spans="1:18" ht="29.25" customHeight="1">
      <c r="A1" s="10" t="s">
        <v>61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6"/>
      <c r="P1" s="6"/>
    </row>
    <row r="2" spans="1:18" ht="46.5" customHeight="1">
      <c r="A2" s="2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3" t="s">
        <v>11</v>
      </c>
      <c r="M2" s="3" t="s">
        <v>12</v>
      </c>
      <c r="N2" s="4" t="s">
        <v>13</v>
      </c>
      <c r="O2" s="4" t="s">
        <v>14</v>
      </c>
      <c r="P2" s="7" t="s">
        <v>15</v>
      </c>
      <c r="Q2" s="9" t="s">
        <v>16</v>
      </c>
      <c r="R2" s="4" t="s">
        <v>58</v>
      </c>
    </row>
    <row r="3" spans="1:18" ht="30" customHeight="1">
      <c r="A3" s="5" t="s">
        <v>17</v>
      </c>
      <c r="B3" s="11" t="s">
        <v>18</v>
      </c>
      <c r="C3" s="12" t="s">
        <v>19</v>
      </c>
      <c r="D3" s="5" t="s">
        <v>20</v>
      </c>
      <c r="E3" s="5">
        <v>3.78</v>
      </c>
      <c r="F3" s="5">
        <v>87.82</v>
      </c>
      <c r="G3" s="5" t="s">
        <v>21</v>
      </c>
      <c r="H3" s="5">
        <v>4</v>
      </c>
      <c r="I3" s="12" t="s">
        <v>22</v>
      </c>
      <c r="J3" s="12">
        <v>95</v>
      </c>
      <c r="K3" s="12">
        <f t="shared" ref="K3:K10" si="0">J3*20%</f>
        <v>19</v>
      </c>
      <c r="L3" s="13">
        <v>91.8333333333333</v>
      </c>
      <c r="M3" s="13">
        <f t="shared" ref="M3:M10" si="1">L3*0.8</f>
        <v>73.46666666666664</v>
      </c>
      <c r="N3" s="14">
        <v>92.466999999999999</v>
      </c>
      <c r="O3" s="13">
        <f t="shared" ref="O3:O10" si="2">N3*0.3</f>
        <v>27.740099999999998</v>
      </c>
      <c r="P3" s="14">
        <v>89.213999999999999</v>
      </c>
      <c r="Q3" s="14">
        <v>1</v>
      </c>
      <c r="R3" s="14" t="s">
        <v>59</v>
      </c>
    </row>
    <row r="4" spans="1:18" ht="30" customHeight="1">
      <c r="A4" s="5" t="s">
        <v>23</v>
      </c>
      <c r="B4" s="11" t="s">
        <v>24</v>
      </c>
      <c r="C4" s="12" t="s">
        <v>25</v>
      </c>
      <c r="D4" s="12" t="s">
        <v>20</v>
      </c>
      <c r="E4" s="5">
        <v>3.76</v>
      </c>
      <c r="F4" s="5">
        <v>87.55</v>
      </c>
      <c r="G4" s="5" t="s">
        <v>26</v>
      </c>
      <c r="H4" s="5">
        <v>6</v>
      </c>
      <c r="I4" s="12" t="s">
        <v>27</v>
      </c>
      <c r="J4" s="12">
        <v>96</v>
      </c>
      <c r="K4" s="12">
        <f t="shared" si="0"/>
        <v>19.200000000000003</v>
      </c>
      <c r="L4" s="13">
        <v>91.1666666666667</v>
      </c>
      <c r="M4" s="13">
        <f t="shared" si="1"/>
        <v>72.933333333333366</v>
      </c>
      <c r="N4" s="14">
        <v>92.132999999999996</v>
      </c>
      <c r="O4" s="13">
        <f t="shared" si="2"/>
        <v>27.639899999999997</v>
      </c>
      <c r="P4" s="14">
        <v>88.924999999999997</v>
      </c>
      <c r="Q4" s="14">
        <v>2</v>
      </c>
      <c r="R4" s="14" t="s">
        <v>59</v>
      </c>
    </row>
    <row r="5" spans="1:18" ht="30" customHeight="1">
      <c r="A5" s="5" t="s">
        <v>28</v>
      </c>
      <c r="B5" s="11" t="s">
        <v>29</v>
      </c>
      <c r="C5" s="12" t="s">
        <v>30</v>
      </c>
      <c r="D5" s="5" t="s">
        <v>20</v>
      </c>
      <c r="E5" s="5">
        <v>3.88</v>
      </c>
      <c r="F5" s="5">
        <v>88.84</v>
      </c>
      <c r="G5" s="5" t="s">
        <v>31</v>
      </c>
      <c r="H5" s="5">
        <v>1</v>
      </c>
      <c r="I5" s="12" t="s">
        <v>32</v>
      </c>
      <c r="J5" s="12">
        <v>90</v>
      </c>
      <c r="K5" s="12">
        <f t="shared" si="0"/>
        <v>18</v>
      </c>
      <c r="L5" s="13">
        <v>87.3333333333333</v>
      </c>
      <c r="M5" s="13">
        <f t="shared" si="1"/>
        <v>69.866666666666646</v>
      </c>
      <c r="N5" s="14">
        <v>87.867000000000004</v>
      </c>
      <c r="O5" s="13">
        <f t="shared" si="2"/>
        <v>26.360099999999999</v>
      </c>
      <c r="P5" s="14">
        <v>88.548000000000002</v>
      </c>
      <c r="Q5" s="14">
        <v>3</v>
      </c>
      <c r="R5" s="14" t="s">
        <v>59</v>
      </c>
    </row>
    <row r="6" spans="1:18" ht="30" customHeight="1">
      <c r="A6" s="5" t="s">
        <v>33</v>
      </c>
      <c r="B6" s="15" t="s">
        <v>34</v>
      </c>
      <c r="C6" s="5" t="s">
        <v>35</v>
      </c>
      <c r="D6" s="5" t="s">
        <v>20</v>
      </c>
      <c r="E6" s="5">
        <v>3.87</v>
      </c>
      <c r="F6" s="5">
        <v>88.68</v>
      </c>
      <c r="G6" s="5" t="s">
        <v>36</v>
      </c>
      <c r="H6" s="5">
        <v>2</v>
      </c>
      <c r="I6" s="12" t="s">
        <v>37</v>
      </c>
      <c r="J6" s="12">
        <v>92</v>
      </c>
      <c r="K6" s="12">
        <f t="shared" si="0"/>
        <v>18.400000000000002</v>
      </c>
      <c r="L6" s="13">
        <v>85.3333333333333</v>
      </c>
      <c r="M6" s="13">
        <f t="shared" si="1"/>
        <v>68.266666666666637</v>
      </c>
      <c r="N6" s="14">
        <v>86.667000000000002</v>
      </c>
      <c r="O6" s="13">
        <f t="shared" si="2"/>
        <v>26.0001</v>
      </c>
      <c r="P6" s="14">
        <v>88.075999999999993</v>
      </c>
      <c r="Q6" s="14">
        <v>4</v>
      </c>
      <c r="R6" s="14" t="s">
        <v>59</v>
      </c>
    </row>
    <row r="7" spans="1:18" ht="30" customHeight="1">
      <c r="A7" s="5" t="s">
        <v>38</v>
      </c>
      <c r="B7" s="11" t="s">
        <v>39</v>
      </c>
      <c r="C7" s="12" t="s">
        <v>40</v>
      </c>
      <c r="D7" s="12" t="s">
        <v>20</v>
      </c>
      <c r="E7" s="5">
        <v>3.78</v>
      </c>
      <c r="F7" s="5">
        <v>87.78</v>
      </c>
      <c r="G7" s="5" t="s">
        <v>41</v>
      </c>
      <c r="H7" s="5">
        <v>4</v>
      </c>
      <c r="I7" s="12" t="s">
        <v>42</v>
      </c>
      <c r="J7" s="12">
        <v>90</v>
      </c>
      <c r="K7" s="12">
        <f t="shared" si="0"/>
        <v>18</v>
      </c>
      <c r="L7" s="13">
        <v>87.8333333333333</v>
      </c>
      <c r="M7" s="13">
        <f t="shared" si="1"/>
        <v>70.266666666666637</v>
      </c>
      <c r="N7" s="14">
        <v>88.266999999999996</v>
      </c>
      <c r="O7" s="13">
        <f t="shared" si="2"/>
        <v>26.480099999999997</v>
      </c>
      <c r="P7" s="14">
        <v>87.926000000000002</v>
      </c>
      <c r="Q7" s="14">
        <v>5</v>
      </c>
      <c r="R7" s="14" t="s">
        <v>60</v>
      </c>
    </row>
    <row r="8" spans="1:18" ht="30" customHeight="1">
      <c r="A8" s="5" t="s">
        <v>43</v>
      </c>
      <c r="B8" s="11" t="s">
        <v>44</v>
      </c>
      <c r="C8" s="12" t="s">
        <v>45</v>
      </c>
      <c r="D8" s="12" t="s">
        <v>20</v>
      </c>
      <c r="E8" s="5">
        <v>3.85</v>
      </c>
      <c r="F8" s="5">
        <v>88.46</v>
      </c>
      <c r="G8" s="5" t="s">
        <v>46</v>
      </c>
      <c r="H8" s="5">
        <v>3</v>
      </c>
      <c r="I8" s="12" t="s">
        <v>47</v>
      </c>
      <c r="J8" s="12">
        <v>92</v>
      </c>
      <c r="K8" s="12">
        <f t="shared" si="0"/>
        <v>18.400000000000002</v>
      </c>
      <c r="L8" s="13">
        <v>82.8333333333333</v>
      </c>
      <c r="M8" s="13">
        <f t="shared" si="1"/>
        <v>66.266666666666637</v>
      </c>
      <c r="N8" s="14">
        <v>84.667000000000002</v>
      </c>
      <c r="O8" s="13">
        <f t="shared" si="2"/>
        <v>25.400099999999998</v>
      </c>
      <c r="P8" s="14">
        <v>87.322000000000003</v>
      </c>
      <c r="Q8" s="14">
        <v>6</v>
      </c>
      <c r="R8" s="14" t="s">
        <v>59</v>
      </c>
    </row>
    <row r="9" spans="1:18" ht="30" customHeight="1">
      <c r="A9" s="5" t="s">
        <v>48</v>
      </c>
      <c r="B9" s="11" t="s">
        <v>49</v>
      </c>
      <c r="C9" s="12" t="s">
        <v>50</v>
      </c>
      <c r="D9" s="5" t="s">
        <v>20</v>
      </c>
      <c r="E9" s="5">
        <v>3.68</v>
      </c>
      <c r="F9" s="5">
        <v>86.82</v>
      </c>
      <c r="G9" s="5" t="s">
        <v>51</v>
      </c>
      <c r="H9" s="5">
        <v>8</v>
      </c>
      <c r="I9" s="12" t="s">
        <v>52</v>
      </c>
      <c r="J9" s="12">
        <v>93</v>
      </c>
      <c r="K9" s="12">
        <f t="shared" si="0"/>
        <v>18.600000000000001</v>
      </c>
      <c r="L9" s="13">
        <v>80.8333333333333</v>
      </c>
      <c r="M9" s="13">
        <f t="shared" si="1"/>
        <v>64.666666666666643</v>
      </c>
      <c r="N9" s="14">
        <v>83.266999999999996</v>
      </c>
      <c r="O9" s="13">
        <f t="shared" si="2"/>
        <v>24.980099999999997</v>
      </c>
      <c r="P9" s="14">
        <v>85.754000000000005</v>
      </c>
      <c r="Q9" s="14">
        <v>7</v>
      </c>
      <c r="R9" s="14" t="s">
        <v>60</v>
      </c>
    </row>
    <row r="10" spans="1:18" ht="30" customHeight="1">
      <c r="A10" s="5" t="s">
        <v>53</v>
      </c>
      <c r="B10" s="15" t="s">
        <v>54</v>
      </c>
      <c r="C10" s="5" t="s">
        <v>55</v>
      </c>
      <c r="D10" s="5" t="s">
        <v>20</v>
      </c>
      <c r="E10" s="5">
        <v>3.65</v>
      </c>
      <c r="F10" s="5">
        <v>86.5</v>
      </c>
      <c r="G10" s="5" t="s">
        <v>56</v>
      </c>
      <c r="H10" s="5">
        <v>9</v>
      </c>
      <c r="I10" s="12" t="s">
        <v>57</v>
      </c>
      <c r="J10" s="12">
        <v>88</v>
      </c>
      <c r="K10" s="12">
        <f t="shared" si="0"/>
        <v>17.600000000000001</v>
      </c>
      <c r="L10" s="13">
        <v>83</v>
      </c>
      <c r="M10" s="13">
        <f t="shared" si="1"/>
        <v>66.400000000000006</v>
      </c>
      <c r="N10" s="14">
        <v>84</v>
      </c>
      <c r="O10" s="13">
        <f t="shared" si="2"/>
        <v>25.2</v>
      </c>
      <c r="P10" s="14">
        <v>85.75</v>
      </c>
      <c r="Q10" s="14">
        <v>8</v>
      </c>
      <c r="R10" s="14" t="s">
        <v>59</v>
      </c>
    </row>
    <row r="11" spans="1:18">
      <c r="O11" s="8"/>
    </row>
  </sheetData>
  <sortState ref="A3:Q16">
    <sortCondition descending="1" ref="P3"/>
  </sortState>
  <mergeCells count="1">
    <mergeCell ref="A1:N1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2019-09-12T11:16:09Z</cp:lastPrinted>
  <dcterms:created xsi:type="dcterms:W3CDTF">2018-02-27T11:14:00Z</dcterms:created>
  <dcterms:modified xsi:type="dcterms:W3CDTF">2019-09-13T01:22:53Z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